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663255F2-C3BE-4261-843A-134566BD55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31" i="1"/>
  <c r="B28" i="1"/>
  <c r="B26" i="1"/>
  <c r="B23" i="1"/>
  <c r="B21" i="1"/>
  <c r="B36" i="1" l="1"/>
  <c r="B18" i="1"/>
</calcChain>
</file>

<file path=xl/sharedStrings.xml><?xml version="1.0" encoding="utf-8"?>
<sst xmlns="http://schemas.openxmlformats.org/spreadsheetml/2006/main" count="39" uniqueCount="30">
  <si>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</si>
  <si>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</si>
  <si>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</si>
  <si>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</si>
  <si>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</si>
  <si>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</si>
  <si>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</si>
  <si>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</si>
  <si>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19.12.2025.</t>
  </si>
  <si>
    <t>22.12.2025.</t>
  </si>
  <si>
    <t>IZVOD  BR. 295</t>
  </si>
  <si>
    <t>UGRADNI MATERIJAL U ORTOPEDIJI 077</t>
  </si>
  <si>
    <t>MARK MEDICAL</t>
  </si>
  <si>
    <t>IMPLANTANTI U ORTOPEDIJI - PROTEZE 078</t>
  </si>
  <si>
    <t>MAYMEDICA DOO BEOGRAD</t>
  </si>
  <si>
    <t>MAGNA PHARMACIA DOO BEOGRAD</t>
  </si>
  <si>
    <t>MATERIJAL ZA DIJALIZU 080</t>
  </si>
  <si>
    <t>MEDICON DOO DEČ</t>
  </si>
  <si>
    <t>OSTALI UGRADNI MATERIJAL 084</t>
  </si>
  <si>
    <t>AMICUS SRB. DOO BEOGRAD</t>
  </si>
  <si>
    <t>OPTICUS DOO BEOGRAD</t>
  </si>
  <si>
    <t>REAGENSI U SEKUNDARNOJ ZDRAVSTVENOJ ZAŠTITI 086</t>
  </si>
  <si>
    <t>YUNYCOM DOO BEOGRAD</t>
  </si>
  <si>
    <t>Team Medical</t>
  </si>
  <si>
    <t>SUPERLAB DOO BEOGRAD</t>
  </si>
  <si>
    <t>UPLATA DIREKTNA PLAĆANJA RFZO - UGRADNI MATERIJAL U ORTOPEDIJI 077</t>
  </si>
  <si>
    <t>UPLATA DIREKTNA PLAĆANJA RFZO - IMPLANTANTI U ORTOPEDIJI - PROTEZE 078</t>
  </si>
  <si>
    <t>UPLATA DIREKTNA PLAĆANJA RFZO - MATERIJAL ZA DIJALIZU 080</t>
  </si>
  <si>
    <t>UPLATA DIREKTNA PLAĆANJA RFZO - OSTALI UGRADNI MATERIJAL 084</t>
  </si>
  <si>
    <t>UPLATA DIREKTNA PLAĆANJA RFZO - REAGENSI U SEKUNDARNOJ ZDRAVSTVENOJ ZAŠTITI 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</si>
</sst>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zoomScaleNormal="100" workbookViewId="0">
      <selection activeCell="C29" sqref="C2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1846852.94</v>
      </c>
    </row>
    <row r="8" spans="1:3" x14ac:dyDescent="0.25">
      <c r="A8" s="4" t="s">
        <v>2</v>
      </c>
      <c r="B8" s="5" t="s">
        <v>8</v>
      </c>
      <c r="C8" s="6">
        <v>1839517.94</v>
      </c>
    </row>
    <row r="9" spans="1:3" x14ac:dyDescent="0.25">
      <c r="A9" s="4" t="s">
        <v>6</v>
      </c>
      <c r="B9" s="5" t="s">
        <v>9</v>
      </c>
      <c r="C9" s="6">
        <v>7335</v>
      </c>
    </row>
    <row r="10" spans="1:3" x14ac:dyDescent="0.25">
      <c r="A10" s="4" t="s">
        <v>25</v>
      </c>
      <c r="B10" s="5" t="s">
        <v>9</v>
      </c>
      <c r="C10" s="6">
        <v>352000</v>
      </c>
    </row>
    <row r="11" spans="1:3" x14ac:dyDescent="0.25">
      <c r="A11" s="4" t="s">
        <v>26</v>
      </c>
      <c r="B11" s="5" t="s">
        <v>9</v>
      </c>
      <c r="C11" s="6">
        <v>5523120</v>
      </c>
    </row>
    <row r="12" spans="1:3" x14ac:dyDescent="0.25">
      <c r="A12" s="4" t="s">
        <v>27</v>
      </c>
      <c r="B12" s="5" t="s">
        <v>9</v>
      </c>
      <c r="C12" s="6">
        <v>210870</v>
      </c>
    </row>
    <row r="13" spans="1:3" x14ac:dyDescent="0.25">
      <c r="A13" s="4" t="s">
        <v>28</v>
      </c>
      <c r="B13" s="5" t="s">
        <v>9</v>
      </c>
      <c r="C13" s="6">
        <v>323902.7</v>
      </c>
    </row>
    <row r="14" spans="1:3" x14ac:dyDescent="0.25">
      <c r="A14" s="4" t="s">
        <v>29</v>
      </c>
      <c r="B14" s="5" t="s">
        <v>9</v>
      </c>
      <c r="C14" s="6">
        <v>5773477.0199999996</v>
      </c>
    </row>
    <row r="15" spans="1:3" ht="13.5" customHeight="1" x14ac:dyDescent="0.25">
      <c r="A15" s="9" t="s">
        <v>5</v>
      </c>
      <c r="B15" s="5" t="s">
        <v>9</v>
      </c>
      <c r="C15" s="2">
        <v>12183369.720000001</v>
      </c>
    </row>
    <row r="16" spans="1:3" x14ac:dyDescent="0.25">
      <c r="B16" s="5"/>
      <c r="C16" s="8">
        <f>C8+C9+C10+C11+C12+C13+C14-C15</f>
        <v>1846852.9399999995</v>
      </c>
    </row>
    <row r="17" spans="1:3" x14ac:dyDescent="0.25">
      <c r="B17" s="5"/>
      <c r="C17" s="7"/>
    </row>
    <row r="18" spans="1:3" s="1" customFormat="1" x14ac:dyDescent="0.25">
      <c r="A18" s="1" t="s">
        <v>7</v>
      </c>
      <c r="B18" s="10" t="str">
        <f>A4</f>
        <v>22.12.2025.</v>
      </c>
      <c r="C18" s="11"/>
    </row>
    <row r="19" spans="1:3" ht="14.25" customHeight="1" x14ac:dyDescent="0.25"/>
    <row r="21" spans="1:3" s="1" customFormat="1" x14ac:dyDescent="0.25">
      <c r="A21" s="12" t="s">
        <v>11</v>
      </c>
      <c r="B21" s="13">
        <f>SUM(B22)</f>
        <v>352000</v>
      </c>
      <c r="C21" s="11"/>
    </row>
    <row r="22" spans="1:3" x14ac:dyDescent="0.25">
      <c r="A22" s="14" t="s">
        <v>12</v>
      </c>
      <c r="B22" s="15">
        <v>352000</v>
      </c>
    </row>
    <row r="23" spans="1:3" s="1" customFormat="1" x14ac:dyDescent="0.25">
      <c r="A23" s="12" t="s">
        <v>13</v>
      </c>
      <c r="B23" s="13">
        <f>SUM(B25+B24)</f>
        <v>5523120</v>
      </c>
      <c r="C23" s="11"/>
    </row>
    <row r="24" spans="1:3" x14ac:dyDescent="0.25">
      <c r="A24" s="16" t="s">
        <v>14</v>
      </c>
      <c r="B24" s="17">
        <v>1061775</v>
      </c>
    </row>
    <row r="25" spans="1:3" x14ac:dyDescent="0.25">
      <c r="A25" s="14" t="s">
        <v>15</v>
      </c>
      <c r="B25" s="15">
        <v>4461345</v>
      </c>
    </row>
    <row r="26" spans="1:3" s="1" customFormat="1" x14ac:dyDescent="0.25">
      <c r="A26" s="12" t="s">
        <v>16</v>
      </c>
      <c r="B26" s="13">
        <f>SUM(B27)</f>
        <v>210870</v>
      </c>
      <c r="C26" s="11"/>
    </row>
    <row r="27" spans="1:3" x14ac:dyDescent="0.25">
      <c r="A27" s="14" t="s">
        <v>17</v>
      </c>
      <c r="B27" s="15">
        <v>210870</v>
      </c>
    </row>
    <row r="28" spans="1:3" s="1" customFormat="1" x14ac:dyDescent="0.25">
      <c r="A28" s="12" t="s">
        <v>18</v>
      </c>
      <c r="B28" s="13">
        <f>SUM(B30+B29)</f>
        <v>323902.7</v>
      </c>
      <c r="C28" s="11"/>
    </row>
    <row r="29" spans="1:3" x14ac:dyDescent="0.25">
      <c r="A29" s="16" t="s">
        <v>19</v>
      </c>
      <c r="B29" s="17">
        <v>295482</v>
      </c>
    </row>
    <row r="30" spans="1:3" x14ac:dyDescent="0.25">
      <c r="A30" s="14" t="s">
        <v>20</v>
      </c>
      <c r="B30" s="15">
        <v>28420.7</v>
      </c>
    </row>
    <row r="31" spans="1:3" s="1" customFormat="1" x14ac:dyDescent="0.25">
      <c r="A31" s="12" t="s">
        <v>21</v>
      </c>
      <c r="B31" s="13">
        <f>SUM(B35+B34+B33+B32)</f>
        <v>5773477.0200000005</v>
      </c>
      <c r="C31" s="11"/>
    </row>
    <row r="32" spans="1:3" x14ac:dyDescent="0.25">
      <c r="A32" s="16" t="s">
        <v>22</v>
      </c>
      <c r="B32" s="17">
        <v>87854.16</v>
      </c>
    </row>
    <row r="33" spans="1:2" x14ac:dyDescent="0.25">
      <c r="A33" s="16" t="s">
        <v>14</v>
      </c>
      <c r="B33" s="17">
        <v>4973524.8600000003</v>
      </c>
    </row>
    <row r="34" spans="1:2" x14ac:dyDescent="0.25">
      <c r="A34" s="16" t="s">
        <v>23</v>
      </c>
      <c r="B34" s="17">
        <v>574818</v>
      </c>
    </row>
    <row r="35" spans="1:2" x14ac:dyDescent="0.25">
      <c r="A35" s="14" t="s">
        <v>24</v>
      </c>
      <c r="B35" s="15">
        <v>137280</v>
      </c>
    </row>
    <row r="36" spans="1:2" x14ac:dyDescent="0.25">
      <c r="B36" s="10">
        <f>B31+B28+B26+B23+B21</f>
        <v>12183369.720000001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2025-12-23T06:07:47Z</dcterms:modified>
</cp:coreProperties>
</file>